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_xlnm.Print_Area" localSheetId="0">EAEPE_COG!$B$1:$H$89</definedName>
    <definedName name="_xlnm.Print_Titles" localSheetId="0">EAEPE_COG!$2:$8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E37" i="1" s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37" i="1" l="1"/>
  <c r="E27" i="1"/>
  <c r="H27" i="1" s="1"/>
  <c r="D81" i="1"/>
  <c r="E17" i="1"/>
  <c r="H17" i="1" s="1"/>
  <c r="F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<sst xmlns="http://schemas.openxmlformats.org/spreadsheetml/2006/main" count="94" uniqueCount="94">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</sst>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12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indent="4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9" xfId="1" applyNumberFormat="1" applyFont="1" applyFill="1" applyBorder="1" applyAlignment="1" applyProtection="1">
      <alignment horizontal="right" vertical="center"/>
      <protection locked="0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164" fontId="3" fillId="0" borderId="10" xfId="1" applyNumberFormat="1" applyFont="1" applyFill="1" applyBorder="1" applyAlignment="1" applyProtection="1">
      <alignment horizontal="right" vertical="center"/>
      <protection locked="0"/>
    </xf>
    <xf numFmtId="164" fontId="2" fillId="0" borderId="14" xfId="1" applyNumberFormat="1" applyFont="1" applyFill="1" applyBorder="1" applyAlignment="1" applyProtection="1">
      <alignment horizontal="right" vertical="center"/>
    </xf>
    <xf numFmtId="164" fontId="2" fillId="0" borderId="9" xfId="1" applyNumberFormat="1" applyFont="1" applyFill="1" applyBorder="1" applyAlignment="1" applyProtection="1">
      <alignment horizontal="right" vertical="center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10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</xf>
    <xf numFmtId="164" fontId="3" fillId="0" borderId="11" xfId="1" applyNumberFormat="1" applyFont="1" applyFill="1" applyBorder="1" applyAlignment="1" applyProtection="1">
      <alignment horizontal="right" vertical="center"/>
    </xf>
    <xf numFmtId="164" fontId="2" fillId="0" borderId="13" xfId="0" applyNumberFormat="1" applyFont="1" applyBorder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K43" sqref="K43"/>
    </sheetView>
  </sheetViews>
  <sheetFormatPr baseColWidth="10" defaultColWidth="11.42578125" defaultRowHeight="12" x14ac:dyDescent="0.2"/>
  <cols>
    <col min="1" max="1" width="4.7109375" style="41" customWidth="1"/>
    <col min="2" max="2" width="58.7109375" style="41" customWidth="1"/>
    <col min="3" max="4" width="16" style="41" bestFit="1" customWidth="1"/>
    <col min="5" max="5" width="16.42578125" style="41" bestFit="1" customWidth="1"/>
    <col min="6" max="7" width="16.7109375" style="41" bestFit="1" customWidth="1"/>
    <col min="8" max="8" width="16.42578125" style="41" bestFit="1" customWidth="1"/>
    <col min="9" max="9" width="4.7109375" style="41" customWidth="1"/>
    <col min="10" max="16384" width="11.42578125" style="41"/>
  </cols>
  <sheetData>
    <row r="1" spans="2:9" ht="15" customHeight="1" thickBot="1" x14ac:dyDescent="0.25">
      <c r="I1" s="4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9" ht="15.75" customHeight="1" thickBot="1" x14ac:dyDescent="0.25">
      <c r="B8" s="35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9" ht="24" customHeight="1" x14ac:dyDescent="0.2">
      <c r="B9" s="4" t="s">
        <v>13</v>
      </c>
      <c r="C9" s="14">
        <f>SUM(C10:C16)</f>
        <v>24241428.890000001</v>
      </c>
      <c r="D9" s="14">
        <f>SUM(D10:D16)</f>
        <v>1087856.0699999998</v>
      </c>
      <c r="E9" s="14">
        <f t="shared" ref="E9:E26" si="0">C9+D9</f>
        <v>25329284.960000001</v>
      </c>
      <c r="F9" s="14">
        <f>SUM(F10:F16)</f>
        <v>23622950.699999999</v>
      </c>
      <c r="G9" s="14">
        <f>SUM(G10:G16)</f>
        <v>23622950.699999999</v>
      </c>
      <c r="H9" s="14">
        <f t="shared" ref="H9:H40" si="1">E9-F9</f>
        <v>1706334.2600000016</v>
      </c>
    </row>
    <row r="10" spans="2:9" ht="12" customHeight="1" x14ac:dyDescent="0.2">
      <c r="B10" s="9" t="s">
        <v>14</v>
      </c>
      <c r="C10" s="10">
        <v>0</v>
      </c>
      <c r="D10" s="11">
        <v>0</v>
      </c>
      <c r="E10" s="16">
        <f t="shared" si="0"/>
        <v>0</v>
      </c>
      <c r="F10" s="10">
        <v>0</v>
      </c>
      <c r="G10" s="10">
        <v>0</v>
      </c>
      <c r="H10" s="18">
        <f t="shared" si="1"/>
        <v>0</v>
      </c>
    </row>
    <row r="11" spans="2:9" ht="12" customHeight="1" x14ac:dyDescent="0.2">
      <c r="B11" s="9" t="s">
        <v>15</v>
      </c>
      <c r="C11" s="10">
        <v>17631852.390000001</v>
      </c>
      <c r="D11" s="11">
        <v>1124104.95</v>
      </c>
      <c r="E11" s="16">
        <f t="shared" si="0"/>
        <v>18755957.34</v>
      </c>
      <c r="F11" s="10">
        <v>17141690.07</v>
      </c>
      <c r="G11" s="10">
        <v>17141690.07</v>
      </c>
      <c r="H11" s="18">
        <f t="shared" si="1"/>
        <v>1614267.2699999996</v>
      </c>
    </row>
    <row r="12" spans="2:9" ht="12" customHeight="1" x14ac:dyDescent="0.2">
      <c r="B12" s="9" t="s">
        <v>16</v>
      </c>
      <c r="C12" s="10">
        <v>3081443.83</v>
      </c>
      <c r="D12" s="11">
        <v>-647791.64</v>
      </c>
      <c r="E12" s="16">
        <f t="shared" si="0"/>
        <v>2433652.19</v>
      </c>
      <c r="F12" s="10">
        <v>2341585.2000000002</v>
      </c>
      <c r="G12" s="10">
        <v>2341585.2000000002</v>
      </c>
      <c r="H12" s="18">
        <f t="shared" si="1"/>
        <v>92066.989999999758</v>
      </c>
    </row>
    <row r="13" spans="2:9" ht="12" customHeight="1" x14ac:dyDescent="0.2">
      <c r="B13" s="9" t="s">
        <v>17</v>
      </c>
      <c r="C13" s="10">
        <v>3528132.67</v>
      </c>
      <c r="D13" s="11">
        <v>196516.76</v>
      </c>
      <c r="E13" s="16">
        <f>C13+D13</f>
        <v>3724649.4299999997</v>
      </c>
      <c r="F13" s="10">
        <v>3724649.43</v>
      </c>
      <c r="G13" s="10">
        <v>3724649.43</v>
      </c>
      <c r="H13" s="18">
        <f t="shared" si="1"/>
        <v>0</v>
      </c>
    </row>
    <row r="14" spans="2:9" ht="12" customHeight="1" x14ac:dyDescent="0.2">
      <c r="B14" s="9" t="s">
        <v>18</v>
      </c>
      <c r="C14" s="10">
        <v>0</v>
      </c>
      <c r="D14" s="11">
        <v>415026</v>
      </c>
      <c r="E14" s="16">
        <f t="shared" si="0"/>
        <v>415026</v>
      </c>
      <c r="F14" s="10">
        <v>415026</v>
      </c>
      <c r="G14" s="10">
        <v>415026</v>
      </c>
      <c r="H14" s="18">
        <f t="shared" si="1"/>
        <v>0</v>
      </c>
    </row>
    <row r="15" spans="2:9" ht="12" customHeight="1" x14ac:dyDescent="0.2">
      <c r="B15" s="9" t="s">
        <v>19</v>
      </c>
      <c r="C15" s="10">
        <v>0</v>
      </c>
      <c r="D15" s="11">
        <v>0</v>
      </c>
      <c r="E15" s="16">
        <f t="shared" si="0"/>
        <v>0</v>
      </c>
      <c r="F15" s="10">
        <v>0</v>
      </c>
      <c r="G15" s="10">
        <v>0</v>
      </c>
      <c r="H15" s="18">
        <f t="shared" si="1"/>
        <v>0</v>
      </c>
    </row>
    <row r="16" spans="2:9" ht="12" customHeight="1" x14ac:dyDescent="0.2">
      <c r="B16" s="9" t="s">
        <v>20</v>
      </c>
      <c r="C16" s="10">
        <v>0</v>
      </c>
      <c r="D16" s="11">
        <v>0</v>
      </c>
      <c r="E16" s="16">
        <f t="shared" si="0"/>
        <v>0</v>
      </c>
      <c r="F16" s="10">
        <v>0</v>
      </c>
      <c r="G16" s="10">
        <v>0</v>
      </c>
      <c r="H16" s="18">
        <f t="shared" si="1"/>
        <v>0</v>
      </c>
    </row>
    <row r="17" spans="2:8" ht="24" customHeight="1" x14ac:dyDescent="0.2">
      <c r="B17" s="4" t="s">
        <v>21</v>
      </c>
      <c r="C17" s="14">
        <f>SUM(C18:C26)</f>
        <v>996821</v>
      </c>
      <c r="D17" s="14">
        <f>SUM(D18:D26)</f>
        <v>1496764.0999999999</v>
      </c>
      <c r="E17" s="14">
        <f t="shared" si="0"/>
        <v>2493585.0999999996</v>
      </c>
      <c r="F17" s="14">
        <f>SUM(F18:F26)</f>
        <v>2430909.58</v>
      </c>
      <c r="G17" s="14">
        <f>SUM(G18:G26)</f>
        <v>2029441.4800000002</v>
      </c>
      <c r="H17" s="14">
        <f t="shared" si="1"/>
        <v>62675.519999999553</v>
      </c>
    </row>
    <row r="18" spans="2:8" ht="24" x14ac:dyDescent="0.2">
      <c r="B18" s="7" t="s">
        <v>22</v>
      </c>
      <c r="C18" s="10">
        <v>423970</v>
      </c>
      <c r="D18" s="11">
        <v>275892.03999999998</v>
      </c>
      <c r="E18" s="16">
        <f t="shared" si="0"/>
        <v>699862.04</v>
      </c>
      <c r="F18" s="10">
        <v>699862.04</v>
      </c>
      <c r="G18" s="10">
        <v>678112.04</v>
      </c>
      <c r="H18" s="18">
        <f t="shared" si="1"/>
        <v>0</v>
      </c>
    </row>
    <row r="19" spans="2:8" ht="12" customHeight="1" x14ac:dyDescent="0.2">
      <c r="B19" s="7" t="s">
        <v>23</v>
      </c>
      <c r="C19" s="10">
        <v>142701</v>
      </c>
      <c r="D19" s="11">
        <v>-10538.09</v>
      </c>
      <c r="E19" s="16">
        <f t="shared" si="0"/>
        <v>132162.91</v>
      </c>
      <c r="F19" s="10">
        <v>127594.95</v>
      </c>
      <c r="G19" s="10">
        <v>127594.95</v>
      </c>
      <c r="H19" s="18">
        <f t="shared" si="1"/>
        <v>4567.9600000000064</v>
      </c>
    </row>
    <row r="20" spans="2:8" ht="12" customHeight="1" x14ac:dyDescent="0.2">
      <c r="B20" s="7" t="s">
        <v>24</v>
      </c>
      <c r="C20" s="10">
        <v>0</v>
      </c>
      <c r="D20" s="11">
        <v>4907.5</v>
      </c>
      <c r="E20" s="16">
        <f t="shared" si="0"/>
        <v>4907.5</v>
      </c>
      <c r="F20" s="10">
        <v>4907.5</v>
      </c>
      <c r="G20" s="10">
        <v>4907.5</v>
      </c>
      <c r="H20" s="18">
        <f t="shared" si="1"/>
        <v>0</v>
      </c>
    </row>
    <row r="21" spans="2:8" ht="12" customHeight="1" x14ac:dyDescent="0.2">
      <c r="B21" s="7" t="s">
        <v>25</v>
      </c>
      <c r="C21" s="10">
        <v>38000</v>
      </c>
      <c r="D21" s="11">
        <v>492297.71</v>
      </c>
      <c r="E21" s="16">
        <f t="shared" si="0"/>
        <v>530297.71</v>
      </c>
      <c r="F21" s="10">
        <v>524549.41</v>
      </c>
      <c r="G21" s="10">
        <v>429040.59</v>
      </c>
      <c r="H21" s="18">
        <f t="shared" si="1"/>
        <v>5748.2999999999302</v>
      </c>
    </row>
    <row r="22" spans="2:8" ht="12" customHeight="1" x14ac:dyDescent="0.2">
      <c r="B22" s="7" t="s">
        <v>26</v>
      </c>
      <c r="C22" s="10">
        <v>61000</v>
      </c>
      <c r="D22" s="11">
        <v>-3647.79</v>
      </c>
      <c r="E22" s="16">
        <f t="shared" si="0"/>
        <v>57352.21</v>
      </c>
      <c r="F22" s="10">
        <v>17494.52</v>
      </c>
      <c r="G22" s="10">
        <v>17494.52</v>
      </c>
      <c r="H22" s="18">
        <f t="shared" si="1"/>
        <v>39857.69</v>
      </c>
    </row>
    <row r="23" spans="2:8" ht="12" customHeight="1" x14ac:dyDescent="0.2">
      <c r="B23" s="7" t="s">
        <v>27</v>
      </c>
      <c r="C23" s="10">
        <v>180000</v>
      </c>
      <c r="D23" s="11">
        <v>-15954.04</v>
      </c>
      <c r="E23" s="16">
        <f t="shared" si="0"/>
        <v>164045.96</v>
      </c>
      <c r="F23" s="10">
        <v>162634.04999999999</v>
      </c>
      <c r="G23" s="10">
        <v>162634.04999999999</v>
      </c>
      <c r="H23" s="18">
        <f t="shared" si="1"/>
        <v>1411.9100000000035</v>
      </c>
    </row>
    <row r="24" spans="2:8" ht="12" customHeight="1" x14ac:dyDescent="0.2">
      <c r="B24" s="7" t="s">
        <v>28</v>
      </c>
      <c r="C24" s="10">
        <v>95000</v>
      </c>
      <c r="D24" s="11">
        <v>0</v>
      </c>
      <c r="E24" s="16">
        <f t="shared" si="0"/>
        <v>95000</v>
      </c>
      <c r="F24" s="10">
        <v>83910.34</v>
      </c>
      <c r="G24" s="10">
        <v>83910.34</v>
      </c>
      <c r="H24" s="18">
        <f t="shared" si="1"/>
        <v>11089.660000000003</v>
      </c>
    </row>
    <row r="25" spans="2:8" ht="12" customHeight="1" x14ac:dyDescent="0.2">
      <c r="B25" s="7" t="s">
        <v>29</v>
      </c>
      <c r="C25" s="10">
        <v>0</v>
      </c>
      <c r="D25" s="11">
        <v>0</v>
      </c>
      <c r="E25" s="16">
        <f t="shared" si="0"/>
        <v>0</v>
      </c>
      <c r="F25" s="10">
        <v>0</v>
      </c>
      <c r="G25" s="10">
        <v>0</v>
      </c>
      <c r="H25" s="18">
        <f t="shared" si="1"/>
        <v>0</v>
      </c>
    </row>
    <row r="26" spans="2:8" ht="12" customHeight="1" x14ac:dyDescent="0.2">
      <c r="B26" s="7" t="s">
        <v>30</v>
      </c>
      <c r="C26" s="10">
        <v>56150</v>
      </c>
      <c r="D26" s="11">
        <v>753806.77</v>
      </c>
      <c r="E26" s="16">
        <f t="shared" si="0"/>
        <v>809956.77</v>
      </c>
      <c r="F26" s="10">
        <v>809956.77</v>
      </c>
      <c r="G26" s="10">
        <v>525747.49</v>
      </c>
      <c r="H26" s="18">
        <f t="shared" si="1"/>
        <v>0</v>
      </c>
    </row>
    <row r="27" spans="2:8" ht="20.100000000000001" customHeight="1" x14ac:dyDescent="0.2">
      <c r="B27" s="4" t="s">
        <v>31</v>
      </c>
      <c r="C27" s="14">
        <f>SUM(C28:C36)</f>
        <v>6477370.8200000003</v>
      </c>
      <c r="D27" s="14">
        <f>SUM(D28:D36)</f>
        <v>2699039.55</v>
      </c>
      <c r="E27" s="14">
        <f>D27+C27</f>
        <v>9176410.370000001</v>
      </c>
      <c r="F27" s="14">
        <f>SUM(F28:F36)</f>
        <v>8671893.9199999999</v>
      </c>
      <c r="G27" s="14">
        <f>SUM(G28:G36)</f>
        <v>7037200.8399999999</v>
      </c>
      <c r="H27" s="14">
        <f t="shared" si="1"/>
        <v>504516.45000000112</v>
      </c>
    </row>
    <row r="28" spans="2:8" x14ac:dyDescent="0.2">
      <c r="B28" s="7" t="s">
        <v>32</v>
      </c>
      <c r="C28" s="10">
        <v>1410620</v>
      </c>
      <c r="D28" s="11">
        <v>-303701.19</v>
      </c>
      <c r="E28" s="16">
        <f t="shared" ref="E28:E36" si="2">C28+D28</f>
        <v>1106918.81</v>
      </c>
      <c r="F28" s="10">
        <v>1101573.1000000001</v>
      </c>
      <c r="G28" s="10">
        <v>1101573.1000000001</v>
      </c>
      <c r="H28" s="18">
        <f t="shared" si="1"/>
        <v>5345.7099999999627</v>
      </c>
    </row>
    <row r="29" spans="2:8" x14ac:dyDescent="0.2">
      <c r="B29" s="7" t="s">
        <v>33</v>
      </c>
      <c r="C29" s="10">
        <v>665300</v>
      </c>
      <c r="D29" s="11">
        <v>626076.99</v>
      </c>
      <c r="E29" s="16">
        <f t="shared" si="2"/>
        <v>1291376.99</v>
      </c>
      <c r="F29" s="10">
        <v>1192279.6100000001</v>
      </c>
      <c r="G29" s="10">
        <v>1192279.6100000001</v>
      </c>
      <c r="H29" s="18">
        <f t="shared" si="1"/>
        <v>99097.379999999888</v>
      </c>
    </row>
    <row r="30" spans="2:8" ht="12" customHeight="1" x14ac:dyDescent="0.2">
      <c r="B30" s="7" t="s">
        <v>34</v>
      </c>
      <c r="C30" s="10">
        <v>1417700</v>
      </c>
      <c r="D30" s="11">
        <v>348440.8</v>
      </c>
      <c r="E30" s="16">
        <f t="shared" si="2"/>
        <v>1766140.8</v>
      </c>
      <c r="F30" s="10">
        <v>1406189.94</v>
      </c>
      <c r="G30" s="10">
        <v>1283321.5</v>
      </c>
      <c r="H30" s="18">
        <f t="shared" si="1"/>
        <v>359950.8600000001</v>
      </c>
    </row>
    <row r="31" spans="2:8" x14ac:dyDescent="0.2">
      <c r="B31" s="7" t="s">
        <v>35</v>
      </c>
      <c r="C31" s="10">
        <v>409140</v>
      </c>
      <c r="D31" s="11">
        <v>-126000</v>
      </c>
      <c r="E31" s="16">
        <f t="shared" si="2"/>
        <v>283140</v>
      </c>
      <c r="F31" s="10">
        <v>282857.5</v>
      </c>
      <c r="G31" s="10">
        <v>282857.5</v>
      </c>
      <c r="H31" s="18">
        <f t="shared" si="1"/>
        <v>282.5</v>
      </c>
    </row>
    <row r="32" spans="2:8" ht="24" x14ac:dyDescent="0.2">
      <c r="B32" s="7" t="s">
        <v>36</v>
      </c>
      <c r="C32" s="10">
        <v>1139000</v>
      </c>
      <c r="D32" s="11">
        <v>1967072.57</v>
      </c>
      <c r="E32" s="16">
        <f t="shared" si="2"/>
        <v>3106072.5700000003</v>
      </c>
      <c r="F32" s="10">
        <v>3106072.57</v>
      </c>
      <c r="G32" s="10">
        <v>2025785.13</v>
      </c>
      <c r="H32" s="18">
        <f t="shared" si="1"/>
        <v>0</v>
      </c>
    </row>
    <row r="33" spans="2:8" x14ac:dyDescent="0.2">
      <c r="B33" s="7" t="s">
        <v>37</v>
      </c>
      <c r="C33" s="10">
        <v>28160</v>
      </c>
      <c r="D33" s="11">
        <v>402067.35</v>
      </c>
      <c r="E33" s="16">
        <f t="shared" si="2"/>
        <v>430227.35</v>
      </c>
      <c r="F33" s="10">
        <v>430227.35</v>
      </c>
      <c r="G33" s="10">
        <v>199271.35</v>
      </c>
      <c r="H33" s="18">
        <f t="shared" si="1"/>
        <v>0</v>
      </c>
    </row>
    <row r="34" spans="2:8" x14ac:dyDescent="0.2">
      <c r="B34" s="7" t="s">
        <v>38</v>
      </c>
      <c r="C34" s="10">
        <v>474039</v>
      </c>
      <c r="D34" s="11">
        <v>-340000</v>
      </c>
      <c r="E34" s="16">
        <f t="shared" si="2"/>
        <v>134039</v>
      </c>
      <c r="F34" s="10">
        <v>126196.66</v>
      </c>
      <c r="G34" s="10">
        <v>126196.66</v>
      </c>
      <c r="H34" s="18">
        <f t="shared" si="1"/>
        <v>7842.3399999999965</v>
      </c>
    </row>
    <row r="35" spans="2:8" x14ac:dyDescent="0.2">
      <c r="B35" s="7" t="s">
        <v>39</v>
      </c>
      <c r="C35" s="10">
        <v>155200</v>
      </c>
      <c r="D35" s="11">
        <v>-75026</v>
      </c>
      <c r="E35" s="16">
        <f t="shared" si="2"/>
        <v>80174</v>
      </c>
      <c r="F35" s="10">
        <v>48176.34</v>
      </c>
      <c r="G35" s="10">
        <v>48176.34</v>
      </c>
      <c r="H35" s="18">
        <f t="shared" si="1"/>
        <v>31997.660000000003</v>
      </c>
    </row>
    <row r="36" spans="2:8" x14ac:dyDescent="0.2">
      <c r="B36" s="7" t="s">
        <v>40</v>
      </c>
      <c r="C36" s="10">
        <v>778211.82</v>
      </c>
      <c r="D36" s="11">
        <v>200109.03</v>
      </c>
      <c r="E36" s="16">
        <f t="shared" si="2"/>
        <v>978320.85</v>
      </c>
      <c r="F36" s="10">
        <v>978320.85</v>
      </c>
      <c r="G36" s="10">
        <v>777739.65</v>
      </c>
      <c r="H36" s="18">
        <f t="shared" si="1"/>
        <v>0</v>
      </c>
    </row>
    <row r="37" spans="2:8" ht="20.100000000000001" customHeight="1" x14ac:dyDescent="0.2">
      <c r="B37" s="5" t="s">
        <v>41</v>
      </c>
      <c r="C37" s="14">
        <f>SUM(C38:C46)</f>
        <v>0</v>
      </c>
      <c r="D37" s="14">
        <f>SUM(D38:D46)</f>
        <v>565963.18440000003</v>
      </c>
      <c r="E37" s="14">
        <f>C37+D37</f>
        <v>565963.18440000003</v>
      </c>
      <c r="F37" s="14">
        <f>SUM(F38:F46)</f>
        <v>565963.18000000005</v>
      </c>
      <c r="G37" s="14">
        <f>SUM(G38:G46)</f>
        <v>565963.18000000005</v>
      </c>
      <c r="H37" s="14">
        <f t="shared" si="1"/>
        <v>4.3999999761581421E-3</v>
      </c>
    </row>
    <row r="38" spans="2:8" ht="12" customHeight="1" x14ac:dyDescent="0.2">
      <c r="B38" s="7" t="s">
        <v>42</v>
      </c>
      <c r="C38" s="10">
        <v>0</v>
      </c>
      <c r="D38" s="11">
        <v>0</v>
      </c>
      <c r="E38" s="16">
        <f t="shared" ref="E38:E79" si="3">C38+D38</f>
        <v>0</v>
      </c>
      <c r="F38" s="10">
        <v>0</v>
      </c>
      <c r="G38" s="10">
        <v>0</v>
      </c>
      <c r="H38" s="18">
        <f t="shared" si="1"/>
        <v>0</v>
      </c>
    </row>
    <row r="39" spans="2:8" ht="12" customHeight="1" x14ac:dyDescent="0.2">
      <c r="B39" s="7" t="s">
        <v>43</v>
      </c>
      <c r="C39" s="10">
        <v>0</v>
      </c>
      <c r="D39" s="11">
        <v>0</v>
      </c>
      <c r="E39" s="16">
        <f t="shared" si="3"/>
        <v>0</v>
      </c>
      <c r="F39" s="10">
        <v>0</v>
      </c>
      <c r="G39" s="10">
        <v>0</v>
      </c>
      <c r="H39" s="18">
        <f t="shared" si="1"/>
        <v>0</v>
      </c>
    </row>
    <row r="40" spans="2:8" ht="12" customHeight="1" x14ac:dyDescent="0.2">
      <c r="B40" s="7" t="s">
        <v>44</v>
      </c>
      <c r="C40" s="10">
        <v>0</v>
      </c>
      <c r="D40" s="11">
        <v>0</v>
      </c>
      <c r="E40" s="16">
        <f t="shared" si="3"/>
        <v>0</v>
      </c>
      <c r="F40" s="10">
        <v>0</v>
      </c>
      <c r="G40" s="10">
        <v>0</v>
      </c>
      <c r="H40" s="18">
        <f t="shared" si="1"/>
        <v>0</v>
      </c>
    </row>
    <row r="41" spans="2:8" ht="12" customHeight="1" x14ac:dyDescent="0.2">
      <c r="B41" s="7" t="s">
        <v>45</v>
      </c>
      <c r="C41" s="10">
        <v>0</v>
      </c>
      <c r="D41" s="11">
        <v>565963.18440000003</v>
      </c>
      <c r="E41" s="16">
        <f t="shared" si="3"/>
        <v>565963.18440000003</v>
      </c>
      <c r="F41" s="10">
        <v>565963.18000000005</v>
      </c>
      <c r="G41" s="10">
        <v>565963.18000000005</v>
      </c>
      <c r="H41" s="18">
        <f t="shared" ref="H41:H72" si="4">E41-F41</f>
        <v>4.3999999761581421E-3</v>
      </c>
    </row>
    <row r="42" spans="2:8" ht="12" customHeight="1" x14ac:dyDescent="0.2">
      <c r="B42" s="7" t="s">
        <v>46</v>
      </c>
      <c r="C42" s="10">
        <v>0</v>
      </c>
      <c r="D42" s="11">
        <v>0</v>
      </c>
      <c r="E42" s="16">
        <f t="shared" si="3"/>
        <v>0</v>
      </c>
      <c r="F42" s="10">
        <v>0</v>
      </c>
      <c r="G42" s="10">
        <v>0</v>
      </c>
      <c r="H42" s="18">
        <f t="shared" si="4"/>
        <v>0</v>
      </c>
    </row>
    <row r="43" spans="2:8" ht="12" customHeight="1" x14ac:dyDescent="0.2">
      <c r="B43" s="7" t="s">
        <v>47</v>
      </c>
      <c r="C43" s="10">
        <v>0</v>
      </c>
      <c r="D43" s="11">
        <v>0</v>
      </c>
      <c r="E43" s="16">
        <f t="shared" si="3"/>
        <v>0</v>
      </c>
      <c r="F43" s="10">
        <v>0</v>
      </c>
      <c r="G43" s="10">
        <v>0</v>
      </c>
      <c r="H43" s="18">
        <f t="shared" si="4"/>
        <v>0</v>
      </c>
    </row>
    <row r="44" spans="2:8" ht="12" customHeight="1" x14ac:dyDescent="0.2">
      <c r="B44" s="7" t="s">
        <v>48</v>
      </c>
      <c r="C44" s="10">
        <v>0</v>
      </c>
      <c r="D44" s="11">
        <v>0</v>
      </c>
      <c r="E44" s="16">
        <f t="shared" si="3"/>
        <v>0</v>
      </c>
      <c r="F44" s="10">
        <v>0</v>
      </c>
      <c r="G44" s="10">
        <v>0</v>
      </c>
      <c r="H44" s="18">
        <f t="shared" si="4"/>
        <v>0</v>
      </c>
    </row>
    <row r="45" spans="2:8" ht="12" customHeight="1" x14ac:dyDescent="0.2">
      <c r="B45" s="7" t="s">
        <v>49</v>
      </c>
      <c r="C45" s="10">
        <v>0</v>
      </c>
      <c r="D45" s="11">
        <v>0</v>
      </c>
      <c r="E45" s="16">
        <f t="shared" si="3"/>
        <v>0</v>
      </c>
      <c r="F45" s="10">
        <v>0</v>
      </c>
      <c r="G45" s="10">
        <v>0</v>
      </c>
      <c r="H45" s="18">
        <f t="shared" si="4"/>
        <v>0</v>
      </c>
    </row>
    <row r="46" spans="2:8" ht="12" customHeight="1" thickBot="1" x14ac:dyDescent="0.25">
      <c r="B46" s="8" t="s">
        <v>50</v>
      </c>
      <c r="C46" s="12">
        <v>0</v>
      </c>
      <c r="D46" s="13">
        <v>0</v>
      </c>
      <c r="E46" s="17">
        <f t="shared" si="3"/>
        <v>0</v>
      </c>
      <c r="F46" s="12">
        <v>0</v>
      </c>
      <c r="G46" s="12">
        <v>0</v>
      </c>
      <c r="H46" s="19">
        <f t="shared" si="4"/>
        <v>0</v>
      </c>
    </row>
    <row r="47" spans="2:8" ht="20.100000000000001" customHeight="1" x14ac:dyDescent="0.2">
      <c r="B47" s="4" t="s">
        <v>51</v>
      </c>
      <c r="C47" s="14">
        <f>SUM(C48:C56)</f>
        <v>0</v>
      </c>
      <c r="D47" s="14">
        <f>SUM(D48:D56)</f>
        <v>3405618.97444</v>
      </c>
      <c r="E47" s="14">
        <f t="shared" si="3"/>
        <v>3405618.97444</v>
      </c>
      <c r="F47" s="14">
        <f>SUM(F48:F56)</f>
        <v>3405618.97</v>
      </c>
      <c r="G47" s="14">
        <f>SUM(G48:G56)</f>
        <v>3405618.97</v>
      </c>
      <c r="H47" s="14">
        <f t="shared" si="4"/>
        <v>4.4399998150765896E-3</v>
      </c>
    </row>
    <row r="48" spans="2:8" x14ac:dyDescent="0.2">
      <c r="B48" s="7" t="s">
        <v>52</v>
      </c>
      <c r="C48" s="10">
        <v>0</v>
      </c>
      <c r="D48" s="11">
        <v>2038516.1</v>
      </c>
      <c r="E48" s="16">
        <f t="shared" si="3"/>
        <v>2038516.1</v>
      </c>
      <c r="F48" s="10">
        <v>2038516.1</v>
      </c>
      <c r="G48" s="10">
        <v>2038516.1</v>
      </c>
      <c r="H48" s="18">
        <f t="shared" si="4"/>
        <v>0</v>
      </c>
    </row>
    <row r="49" spans="2:8" x14ac:dyDescent="0.2">
      <c r="B49" s="7" t="s">
        <v>53</v>
      </c>
      <c r="C49" s="10">
        <v>0</v>
      </c>
      <c r="D49" s="11">
        <v>0</v>
      </c>
      <c r="E49" s="16">
        <f t="shared" si="3"/>
        <v>0</v>
      </c>
      <c r="F49" s="10">
        <v>0</v>
      </c>
      <c r="G49" s="10">
        <v>0</v>
      </c>
      <c r="H49" s="18">
        <f t="shared" si="4"/>
        <v>0</v>
      </c>
    </row>
    <row r="50" spans="2:8" x14ac:dyDescent="0.2">
      <c r="B50" s="7" t="s">
        <v>54</v>
      </c>
      <c r="C50" s="10">
        <v>0</v>
      </c>
      <c r="D50" s="11">
        <v>0</v>
      </c>
      <c r="E50" s="16">
        <f t="shared" si="3"/>
        <v>0</v>
      </c>
      <c r="F50" s="10">
        <v>0</v>
      </c>
      <c r="G50" s="10">
        <v>0</v>
      </c>
      <c r="H50" s="18">
        <f t="shared" si="4"/>
        <v>0</v>
      </c>
    </row>
    <row r="51" spans="2:8" x14ac:dyDescent="0.2">
      <c r="B51" s="7" t="s">
        <v>55</v>
      </c>
      <c r="C51" s="10">
        <v>0</v>
      </c>
      <c r="D51" s="11">
        <v>0</v>
      </c>
      <c r="E51" s="16">
        <f t="shared" si="3"/>
        <v>0</v>
      </c>
      <c r="F51" s="10">
        <v>0</v>
      </c>
      <c r="G51" s="10">
        <v>0</v>
      </c>
      <c r="H51" s="18">
        <f t="shared" si="4"/>
        <v>0</v>
      </c>
    </row>
    <row r="52" spans="2:8" x14ac:dyDescent="0.2">
      <c r="B52" s="7" t="s">
        <v>56</v>
      </c>
      <c r="C52" s="10">
        <v>0</v>
      </c>
      <c r="D52" s="11">
        <v>0</v>
      </c>
      <c r="E52" s="16">
        <f t="shared" si="3"/>
        <v>0</v>
      </c>
      <c r="F52" s="10">
        <v>0</v>
      </c>
      <c r="G52" s="10">
        <v>0</v>
      </c>
      <c r="H52" s="18">
        <f t="shared" si="4"/>
        <v>0</v>
      </c>
    </row>
    <row r="53" spans="2:8" x14ac:dyDescent="0.2">
      <c r="B53" s="7" t="s">
        <v>57</v>
      </c>
      <c r="C53" s="10">
        <v>0</v>
      </c>
      <c r="D53" s="11">
        <v>1367102.8744399999</v>
      </c>
      <c r="E53" s="16">
        <f t="shared" si="3"/>
        <v>1367102.8744399999</v>
      </c>
      <c r="F53" s="10">
        <v>1367102.87</v>
      </c>
      <c r="G53" s="10">
        <v>1367102.87</v>
      </c>
      <c r="H53" s="18">
        <f t="shared" si="4"/>
        <v>4.4399998150765896E-3</v>
      </c>
    </row>
    <row r="54" spans="2:8" x14ac:dyDescent="0.2">
      <c r="B54" s="7" t="s">
        <v>58</v>
      </c>
      <c r="C54" s="10">
        <v>0</v>
      </c>
      <c r="D54" s="11">
        <v>0</v>
      </c>
      <c r="E54" s="16">
        <f t="shared" si="3"/>
        <v>0</v>
      </c>
      <c r="F54" s="10">
        <v>0</v>
      </c>
      <c r="G54" s="10">
        <v>0</v>
      </c>
      <c r="H54" s="18">
        <f t="shared" si="4"/>
        <v>0</v>
      </c>
    </row>
    <row r="55" spans="2:8" x14ac:dyDescent="0.2">
      <c r="B55" s="7" t="s">
        <v>59</v>
      </c>
      <c r="C55" s="10">
        <v>0</v>
      </c>
      <c r="D55" s="11">
        <v>0</v>
      </c>
      <c r="E55" s="16">
        <f t="shared" si="3"/>
        <v>0</v>
      </c>
      <c r="F55" s="10">
        <v>0</v>
      </c>
      <c r="G55" s="10">
        <v>0</v>
      </c>
      <c r="H55" s="18">
        <f t="shared" si="4"/>
        <v>0</v>
      </c>
    </row>
    <row r="56" spans="2:8" x14ac:dyDescent="0.2">
      <c r="B56" s="7" t="s">
        <v>60</v>
      </c>
      <c r="C56" s="10">
        <v>0</v>
      </c>
      <c r="D56" s="11">
        <v>0</v>
      </c>
      <c r="E56" s="16">
        <f t="shared" si="3"/>
        <v>0</v>
      </c>
      <c r="F56" s="10">
        <v>0</v>
      </c>
      <c r="G56" s="10">
        <v>0</v>
      </c>
      <c r="H56" s="18">
        <f t="shared" si="4"/>
        <v>0</v>
      </c>
    </row>
    <row r="57" spans="2:8" ht="20.100000000000001" customHeight="1" x14ac:dyDescent="0.2">
      <c r="B57" s="4" t="s">
        <v>61</v>
      </c>
      <c r="C57" s="14">
        <f>SUM(C58:C60)</f>
        <v>0</v>
      </c>
      <c r="D57" s="14">
        <f>SUM(D58:D60)</f>
        <v>0</v>
      </c>
      <c r="E57" s="14">
        <f t="shared" si="3"/>
        <v>0</v>
      </c>
      <c r="F57" s="14">
        <f>SUM(F58:F60)</f>
        <v>0</v>
      </c>
      <c r="G57" s="14">
        <f>SUM(G58:G60)</f>
        <v>0</v>
      </c>
      <c r="H57" s="14">
        <f t="shared" si="4"/>
        <v>0</v>
      </c>
    </row>
    <row r="58" spans="2:8" x14ac:dyDescent="0.2">
      <c r="B58" s="7" t="s">
        <v>62</v>
      </c>
      <c r="C58" s="10">
        <v>0</v>
      </c>
      <c r="D58" s="11">
        <v>0</v>
      </c>
      <c r="E58" s="16">
        <f t="shared" si="3"/>
        <v>0</v>
      </c>
      <c r="F58" s="10">
        <v>0</v>
      </c>
      <c r="G58" s="10">
        <v>0</v>
      </c>
      <c r="H58" s="18">
        <f t="shared" si="4"/>
        <v>0</v>
      </c>
    </row>
    <row r="59" spans="2:8" x14ac:dyDescent="0.2">
      <c r="B59" s="7" t="s">
        <v>63</v>
      </c>
      <c r="C59" s="10">
        <v>0</v>
      </c>
      <c r="D59" s="11">
        <v>0</v>
      </c>
      <c r="E59" s="16">
        <f t="shared" si="3"/>
        <v>0</v>
      </c>
      <c r="F59" s="10">
        <v>0</v>
      </c>
      <c r="G59" s="10">
        <v>0</v>
      </c>
      <c r="H59" s="16">
        <f t="shared" si="4"/>
        <v>0</v>
      </c>
    </row>
    <row r="60" spans="2:8" x14ac:dyDescent="0.2">
      <c r="B60" s="7" t="s">
        <v>64</v>
      </c>
      <c r="C60" s="10">
        <v>0</v>
      </c>
      <c r="D60" s="11">
        <v>0</v>
      </c>
      <c r="E60" s="16">
        <f t="shared" si="3"/>
        <v>0</v>
      </c>
      <c r="F60" s="10">
        <v>0</v>
      </c>
      <c r="G60" s="10">
        <v>0</v>
      </c>
      <c r="H60" s="16">
        <f t="shared" si="4"/>
        <v>0</v>
      </c>
    </row>
    <row r="61" spans="2:8" ht="20.100000000000001" customHeight="1" x14ac:dyDescent="0.2">
      <c r="B61" s="5" t="s">
        <v>65</v>
      </c>
      <c r="C61" s="14">
        <f>SUM(C62:C68)</f>
        <v>0</v>
      </c>
      <c r="D61" s="15">
        <f>SUM(D62:D68)</f>
        <v>0</v>
      </c>
      <c r="E61" s="15">
        <f t="shared" si="3"/>
        <v>0</v>
      </c>
      <c r="F61" s="14">
        <f>SUM(F62:F68)</f>
        <v>0</v>
      </c>
      <c r="G61" s="14">
        <f>SUM(G62:G68)</f>
        <v>0</v>
      </c>
      <c r="H61" s="15">
        <f t="shared" si="4"/>
        <v>0</v>
      </c>
    </row>
    <row r="62" spans="2:8" ht="12" customHeight="1" x14ac:dyDescent="0.2">
      <c r="B62" s="7" t="s">
        <v>66</v>
      </c>
      <c r="C62" s="10">
        <v>0</v>
      </c>
      <c r="D62" s="11">
        <v>0</v>
      </c>
      <c r="E62" s="16">
        <f t="shared" si="3"/>
        <v>0</v>
      </c>
      <c r="F62" s="10">
        <v>0</v>
      </c>
      <c r="G62" s="10">
        <v>0</v>
      </c>
      <c r="H62" s="16">
        <f t="shared" si="4"/>
        <v>0</v>
      </c>
    </row>
    <row r="63" spans="2:8" ht="12" customHeight="1" x14ac:dyDescent="0.2">
      <c r="B63" s="7" t="s">
        <v>67</v>
      </c>
      <c r="C63" s="10">
        <v>0</v>
      </c>
      <c r="D63" s="11">
        <v>0</v>
      </c>
      <c r="E63" s="16">
        <f t="shared" si="3"/>
        <v>0</v>
      </c>
      <c r="F63" s="10">
        <v>0</v>
      </c>
      <c r="G63" s="10">
        <v>0</v>
      </c>
      <c r="H63" s="16">
        <f t="shared" si="4"/>
        <v>0</v>
      </c>
    </row>
    <row r="64" spans="2:8" ht="12" customHeight="1" x14ac:dyDescent="0.2">
      <c r="B64" s="7" t="s">
        <v>68</v>
      </c>
      <c r="C64" s="10">
        <v>0</v>
      </c>
      <c r="D64" s="11">
        <v>0</v>
      </c>
      <c r="E64" s="16">
        <f t="shared" si="3"/>
        <v>0</v>
      </c>
      <c r="F64" s="10">
        <v>0</v>
      </c>
      <c r="G64" s="10">
        <v>0</v>
      </c>
      <c r="H64" s="16">
        <f t="shared" si="4"/>
        <v>0</v>
      </c>
    </row>
    <row r="65" spans="2:8" ht="12" customHeight="1" x14ac:dyDescent="0.2">
      <c r="B65" s="7" t="s">
        <v>69</v>
      </c>
      <c r="C65" s="10">
        <v>0</v>
      </c>
      <c r="D65" s="11">
        <v>0</v>
      </c>
      <c r="E65" s="16">
        <f t="shared" si="3"/>
        <v>0</v>
      </c>
      <c r="F65" s="10">
        <v>0</v>
      </c>
      <c r="G65" s="10">
        <v>0</v>
      </c>
      <c r="H65" s="16">
        <f t="shared" si="4"/>
        <v>0</v>
      </c>
    </row>
    <row r="66" spans="2:8" ht="12" customHeight="1" x14ac:dyDescent="0.2">
      <c r="B66" s="7" t="s">
        <v>70</v>
      </c>
      <c r="C66" s="10">
        <v>0</v>
      </c>
      <c r="D66" s="11">
        <v>0</v>
      </c>
      <c r="E66" s="16">
        <f t="shared" si="3"/>
        <v>0</v>
      </c>
      <c r="F66" s="10">
        <v>0</v>
      </c>
      <c r="G66" s="10">
        <v>0</v>
      </c>
      <c r="H66" s="16">
        <f t="shared" si="4"/>
        <v>0</v>
      </c>
    </row>
    <row r="67" spans="2:8" ht="12" customHeight="1" x14ac:dyDescent="0.2">
      <c r="B67" s="7" t="s">
        <v>71</v>
      </c>
      <c r="C67" s="10">
        <v>0</v>
      </c>
      <c r="D67" s="11">
        <v>0</v>
      </c>
      <c r="E67" s="16">
        <f t="shared" si="3"/>
        <v>0</v>
      </c>
      <c r="F67" s="10">
        <v>0</v>
      </c>
      <c r="G67" s="10">
        <v>0</v>
      </c>
      <c r="H67" s="16">
        <f t="shared" si="4"/>
        <v>0</v>
      </c>
    </row>
    <row r="68" spans="2:8" ht="12" customHeight="1" x14ac:dyDescent="0.2">
      <c r="B68" s="7" t="s">
        <v>72</v>
      </c>
      <c r="C68" s="10">
        <v>0</v>
      </c>
      <c r="D68" s="11">
        <v>0</v>
      </c>
      <c r="E68" s="16">
        <f t="shared" si="3"/>
        <v>0</v>
      </c>
      <c r="F68" s="10">
        <v>0</v>
      </c>
      <c r="G68" s="10">
        <v>0</v>
      </c>
      <c r="H68" s="16">
        <f t="shared" si="4"/>
        <v>0</v>
      </c>
    </row>
    <row r="69" spans="2:8" ht="20.100000000000001" customHeight="1" x14ac:dyDescent="0.2">
      <c r="B69" s="5" t="s">
        <v>73</v>
      </c>
      <c r="C69" s="14">
        <f>SUM(C70:C72)</f>
        <v>0</v>
      </c>
      <c r="D69" s="15">
        <f>SUM(D70:D72)</f>
        <v>0</v>
      </c>
      <c r="E69" s="15">
        <f t="shared" si="3"/>
        <v>0</v>
      </c>
      <c r="F69" s="14">
        <f>SUM(F70:F72)</f>
        <v>0</v>
      </c>
      <c r="G69" s="15">
        <f>SUM(G70:G72)</f>
        <v>0</v>
      </c>
      <c r="H69" s="15">
        <f t="shared" si="4"/>
        <v>0</v>
      </c>
    </row>
    <row r="70" spans="2:8" x14ac:dyDescent="0.2">
      <c r="B70" s="9" t="s">
        <v>74</v>
      </c>
      <c r="C70" s="10">
        <v>0</v>
      </c>
      <c r="D70" s="11">
        <v>0</v>
      </c>
      <c r="E70" s="16">
        <f t="shared" si="3"/>
        <v>0</v>
      </c>
      <c r="F70" s="10">
        <v>0</v>
      </c>
      <c r="G70" s="11">
        <v>0</v>
      </c>
      <c r="H70" s="16">
        <f t="shared" si="4"/>
        <v>0</v>
      </c>
    </row>
    <row r="71" spans="2:8" x14ac:dyDescent="0.2">
      <c r="B71" s="9" t="s">
        <v>75</v>
      </c>
      <c r="C71" s="10">
        <v>0</v>
      </c>
      <c r="D71" s="11">
        <v>0</v>
      </c>
      <c r="E71" s="16">
        <f t="shared" si="3"/>
        <v>0</v>
      </c>
      <c r="F71" s="10">
        <v>0</v>
      </c>
      <c r="G71" s="11">
        <v>0</v>
      </c>
      <c r="H71" s="16">
        <f t="shared" si="4"/>
        <v>0</v>
      </c>
    </row>
    <row r="72" spans="2:8" x14ac:dyDescent="0.2">
      <c r="B72" s="9" t="s">
        <v>76</v>
      </c>
      <c r="C72" s="10">
        <v>0</v>
      </c>
      <c r="D72" s="11">
        <v>0</v>
      </c>
      <c r="E72" s="16">
        <f t="shared" si="3"/>
        <v>0</v>
      </c>
      <c r="F72" s="10">
        <v>0</v>
      </c>
      <c r="G72" s="11">
        <v>0</v>
      </c>
      <c r="H72" s="16">
        <f t="shared" si="4"/>
        <v>0</v>
      </c>
    </row>
    <row r="73" spans="2:8" ht="20.100000000000001" customHeight="1" x14ac:dyDescent="0.2">
      <c r="B73" s="4" t="s">
        <v>77</v>
      </c>
      <c r="C73" s="14">
        <f>SUM(C74:C80)</f>
        <v>0</v>
      </c>
      <c r="D73" s="15">
        <f>SUM(D74:D80)</f>
        <v>0</v>
      </c>
      <c r="E73" s="15">
        <f t="shared" si="3"/>
        <v>0</v>
      </c>
      <c r="F73" s="14">
        <f>SUM(F74:F80)</f>
        <v>0</v>
      </c>
      <c r="G73" s="15">
        <f>SUM(G74:G80)</f>
        <v>0</v>
      </c>
      <c r="H73" s="15">
        <f t="shared" ref="H73:H81" si="5">E73-F73</f>
        <v>0</v>
      </c>
    </row>
    <row r="74" spans="2:8" x14ac:dyDescent="0.2">
      <c r="B74" s="7" t="s">
        <v>78</v>
      </c>
      <c r="C74" s="10">
        <v>0</v>
      </c>
      <c r="D74" s="11">
        <v>0</v>
      </c>
      <c r="E74" s="16">
        <f t="shared" si="3"/>
        <v>0</v>
      </c>
      <c r="F74" s="10">
        <v>0</v>
      </c>
      <c r="G74" s="11">
        <v>0</v>
      </c>
      <c r="H74" s="16">
        <f t="shared" si="5"/>
        <v>0</v>
      </c>
    </row>
    <row r="75" spans="2:8" x14ac:dyDescent="0.2">
      <c r="B75" s="7" t="s">
        <v>79</v>
      </c>
      <c r="C75" s="10">
        <v>0</v>
      </c>
      <c r="D75" s="11">
        <v>0</v>
      </c>
      <c r="E75" s="16">
        <f t="shared" si="3"/>
        <v>0</v>
      </c>
      <c r="F75" s="10">
        <v>0</v>
      </c>
      <c r="G75" s="11">
        <v>0</v>
      </c>
      <c r="H75" s="16">
        <f t="shared" si="5"/>
        <v>0</v>
      </c>
    </row>
    <row r="76" spans="2:8" x14ac:dyDescent="0.2">
      <c r="B76" s="7" t="s">
        <v>80</v>
      </c>
      <c r="C76" s="10">
        <v>0</v>
      </c>
      <c r="D76" s="11">
        <v>0</v>
      </c>
      <c r="E76" s="16">
        <f t="shared" si="3"/>
        <v>0</v>
      </c>
      <c r="F76" s="10">
        <v>0</v>
      </c>
      <c r="G76" s="11">
        <v>0</v>
      </c>
      <c r="H76" s="16">
        <f t="shared" si="5"/>
        <v>0</v>
      </c>
    </row>
    <row r="77" spans="2:8" x14ac:dyDescent="0.2">
      <c r="B77" s="7" t="s">
        <v>81</v>
      </c>
      <c r="C77" s="10">
        <v>0</v>
      </c>
      <c r="D77" s="11">
        <v>0</v>
      </c>
      <c r="E77" s="16">
        <f t="shared" si="3"/>
        <v>0</v>
      </c>
      <c r="F77" s="10">
        <v>0</v>
      </c>
      <c r="G77" s="11">
        <v>0</v>
      </c>
      <c r="H77" s="16">
        <f t="shared" si="5"/>
        <v>0</v>
      </c>
    </row>
    <row r="78" spans="2:8" x14ac:dyDescent="0.2">
      <c r="B78" s="7" t="s">
        <v>82</v>
      </c>
      <c r="C78" s="10">
        <v>0</v>
      </c>
      <c r="D78" s="11">
        <v>0</v>
      </c>
      <c r="E78" s="16">
        <f t="shared" si="3"/>
        <v>0</v>
      </c>
      <c r="F78" s="10">
        <v>0</v>
      </c>
      <c r="G78" s="11">
        <v>0</v>
      </c>
      <c r="H78" s="16">
        <f t="shared" si="5"/>
        <v>0</v>
      </c>
    </row>
    <row r="79" spans="2:8" x14ac:dyDescent="0.2">
      <c r="B79" s="7" t="s">
        <v>83</v>
      </c>
      <c r="C79" s="10">
        <v>0</v>
      </c>
      <c r="D79" s="11">
        <v>0</v>
      </c>
      <c r="E79" s="16">
        <f t="shared" si="3"/>
        <v>0</v>
      </c>
      <c r="F79" s="10">
        <v>0</v>
      </c>
      <c r="G79" s="11">
        <v>0</v>
      </c>
      <c r="H79" s="16">
        <f t="shared" si="5"/>
        <v>0</v>
      </c>
    </row>
    <row r="80" spans="2:8" ht="12" customHeight="1" thickBot="1" x14ac:dyDescent="0.25">
      <c r="B80" s="8" t="s">
        <v>84</v>
      </c>
      <c r="C80" s="10">
        <v>0</v>
      </c>
      <c r="D80" s="11">
        <v>0</v>
      </c>
      <c r="E80" s="16">
        <v>0</v>
      </c>
      <c r="F80" s="10">
        <v>0</v>
      </c>
      <c r="G80" s="11">
        <v>0</v>
      </c>
      <c r="H80" s="16">
        <f t="shared" si="5"/>
        <v>0</v>
      </c>
    </row>
    <row r="81" spans="2:8" ht="12.75" thickBot="1" x14ac:dyDescent="0.25">
      <c r="B81" s="6" t="s">
        <v>85</v>
      </c>
      <c r="C81" s="20">
        <f>SUM(C73,C69,C61,C57,C47,C27,C37,C17,C9)</f>
        <v>31715620.710000001</v>
      </c>
      <c r="D81" s="20">
        <f>SUM(D73,D69,D61,D57,D47,D37,D27,D17,D9)</f>
        <v>9255241.8788399994</v>
      </c>
      <c r="E81" s="20">
        <f>C81+D81</f>
        <v>40970862.58884</v>
      </c>
      <c r="F81" s="20">
        <f>SUM(F73,F69,F61,F57,F47,F37,F17,F27,F9)</f>
        <v>38697336.350000001</v>
      </c>
      <c r="G81" s="20">
        <f>SUM(G73,G69,G61,G57,G47,G37,G27,G17,G9)</f>
        <v>36661175.170000002</v>
      </c>
      <c r="H81" s="20">
        <f t="shared" si="5"/>
        <v>2273526.2388399988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21" t="s">
        <v>88</v>
      </c>
      <c r="C87" s="22"/>
      <c r="E87" s="22" t="s">
        <v>89</v>
      </c>
      <c r="F87" s="22"/>
      <c r="G87" s="22"/>
    </row>
    <row r="88" spans="2:8" s="23" customFormat="1" x14ac:dyDescent="0.2">
      <c r="B88" s="21" t="s">
        <v>90</v>
      </c>
      <c r="C88" s="22"/>
      <c r="E88" s="21" t="s">
        <v>91</v>
      </c>
      <c r="F88" s="22"/>
      <c r="G88" s="22"/>
    </row>
    <row r="89" spans="2:8" s="23" customFormat="1" x14ac:dyDescent="0.2">
      <c r="B89" s="21" t="s">
        <v>92</v>
      </c>
      <c r="C89" s="22"/>
      <c r="E89" s="21" t="s">
        <v>93</v>
      </c>
      <c r="F89" s="22"/>
      <c r="G89" s="22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62992125984251968" bottom="0.43307086614173229" header="0.31496062992125984" footer="0.23622047244094491"/>
  <pageSetup scale="77" fitToHeight="2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2023-02-02T18:50:53Z</cp:lastPrinted>
  <dcterms:created xsi:type="dcterms:W3CDTF">2019-12-04T16:22:52Z</dcterms:created>
  <dcterms:modified xsi:type="dcterms:W3CDTF">2023-02-02T18:50:54Z</dcterms:modified>
</cp:coreProperties>
</file>